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1280" yWindow="0" windowWidth="25640" windowHeight="18380" tabRatio="500" activeTab="3"/>
  </bookViews>
  <sheets>
    <sheet name="Cover Email (SHP)" sheetId="3" r:id="rId1"/>
    <sheet name="% Sat by Coll (shp)" sheetId="1" r:id="rId2"/>
    <sheet name="# Sat by Coll (shp)" sheetId="2" r:id="rId3"/>
    <sheet name="Success w ELWR Unsat (rph)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5" l="1"/>
  <c r="D48" i="5"/>
  <c r="E33" i="5"/>
  <c r="E48" i="5"/>
  <c r="F33" i="5"/>
  <c r="F48" i="5"/>
  <c r="G33" i="5"/>
  <c r="G48" i="5"/>
  <c r="H33" i="5"/>
  <c r="H48" i="5"/>
  <c r="I33" i="5"/>
  <c r="I48" i="5"/>
  <c r="J33" i="5"/>
  <c r="J48" i="5"/>
  <c r="K33" i="5"/>
  <c r="K48" i="5"/>
  <c r="L33" i="5"/>
  <c r="L48" i="5"/>
  <c r="M33" i="5"/>
  <c r="M48" i="5"/>
  <c r="D34" i="5"/>
  <c r="D49" i="5"/>
  <c r="E34" i="5"/>
  <c r="E49" i="5"/>
  <c r="F34" i="5"/>
  <c r="F49" i="5"/>
  <c r="G34" i="5"/>
  <c r="G49" i="5"/>
  <c r="H34" i="5"/>
  <c r="H49" i="5"/>
  <c r="I34" i="5"/>
  <c r="I49" i="5"/>
  <c r="J34" i="5"/>
  <c r="J49" i="5"/>
  <c r="K34" i="5"/>
  <c r="K49" i="5"/>
  <c r="L34" i="5"/>
  <c r="L49" i="5"/>
  <c r="M34" i="5"/>
  <c r="M49" i="5"/>
  <c r="D35" i="5"/>
  <c r="D50" i="5"/>
  <c r="E35" i="5"/>
  <c r="E50" i="5"/>
  <c r="F35" i="5"/>
  <c r="F50" i="5"/>
  <c r="G35" i="5"/>
  <c r="G50" i="5"/>
  <c r="H35" i="5"/>
  <c r="H50" i="5"/>
  <c r="I35" i="5"/>
  <c r="I50" i="5"/>
  <c r="J35" i="5"/>
  <c r="J50" i="5"/>
  <c r="K35" i="5"/>
  <c r="K50" i="5"/>
  <c r="L35" i="5"/>
  <c r="L50" i="5"/>
  <c r="M35" i="5"/>
  <c r="M50" i="5"/>
  <c r="D36" i="5"/>
  <c r="D51" i="5"/>
  <c r="E36" i="5"/>
  <c r="E51" i="5"/>
  <c r="F36" i="5"/>
  <c r="F51" i="5"/>
  <c r="G36" i="5"/>
  <c r="G51" i="5"/>
  <c r="H36" i="5"/>
  <c r="H51" i="5"/>
  <c r="I36" i="5"/>
  <c r="I51" i="5"/>
  <c r="J36" i="5"/>
  <c r="J51" i="5"/>
  <c r="K36" i="5"/>
  <c r="K51" i="5"/>
  <c r="L36" i="5"/>
  <c r="L51" i="5"/>
  <c r="M36" i="5"/>
  <c r="M51" i="5"/>
  <c r="C34" i="5"/>
  <c r="C49" i="5"/>
  <c r="C35" i="5"/>
  <c r="C50" i="5"/>
  <c r="C36" i="5"/>
  <c r="C51" i="5"/>
  <c r="C33" i="5"/>
  <c r="C48" i="5"/>
  <c r="D43" i="5"/>
  <c r="E43" i="5"/>
  <c r="F43" i="5"/>
  <c r="G43" i="5"/>
  <c r="H43" i="5"/>
  <c r="I43" i="5"/>
  <c r="J43" i="5"/>
  <c r="K43" i="5"/>
  <c r="L43" i="5"/>
  <c r="M43" i="5"/>
  <c r="D44" i="5"/>
  <c r="E44" i="5"/>
  <c r="F44" i="5"/>
  <c r="G44" i="5"/>
  <c r="H44" i="5"/>
  <c r="I44" i="5"/>
  <c r="J44" i="5"/>
  <c r="K44" i="5"/>
  <c r="L44" i="5"/>
  <c r="M44" i="5"/>
  <c r="D45" i="5"/>
  <c r="E45" i="5"/>
  <c r="F45" i="5"/>
  <c r="G45" i="5"/>
  <c r="H45" i="5"/>
  <c r="I45" i="5"/>
  <c r="J45" i="5"/>
  <c r="K45" i="5"/>
  <c r="L45" i="5"/>
  <c r="M45" i="5"/>
  <c r="D46" i="5"/>
  <c r="E46" i="5"/>
  <c r="F46" i="5"/>
  <c r="G46" i="5"/>
  <c r="H46" i="5"/>
  <c r="I46" i="5"/>
  <c r="J46" i="5"/>
  <c r="K46" i="5"/>
  <c r="L46" i="5"/>
  <c r="M46" i="5"/>
  <c r="C44" i="5"/>
  <c r="C45" i="5"/>
  <c r="C46" i="5"/>
  <c r="C43" i="5"/>
  <c r="D38" i="5"/>
  <c r="E38" i="5"/>
  <c r="F38" i="5"/>
  <c r="G38" i="5"/>
  <c r="H38" i="5"/>
  <c r="I38" i="5"/>
  <c r="J38" i="5"/>
  <c r="K38" i="5"/>
  <c r="L38" i="5"/>
  <c r="M38" i="5"/>
  <c r="D39" i="5"/>
  <c r="E39" i="5"/>
  <c r="F39" i="5"/>
  <c r="G39" i="5"/>
  <c r="H39" i="5"/>
  <c r="I39" i="5"/>
  <c r="J39" i="5"/>
  <c r="K39" i="5"/>
  <c r="L39" i="5"/>
  <c r="M39" i="5"/>
  <c r="D40" i="5"/>
  <c r="E40" i="5"/>
  <c r="F40" i="5"/>
  <c r="G40" i="5"/>
  <c r="H40" i="5"/>
  <c r="I40" i="5"/>
  <c r="J40" i="5"/>
  <c r="K40" i="5"/>
  <c r="L40" i="5"/>
  <c r="M40" i="5"/>
  <c r="D41" i="5"/>
  <c r="E41" i="5"/>
  <c r="F41" i="5"/>
  <c r="G41" i="5"/>
  <c r="H41" i="5"/>
  <c r="I41" i="5"/>
  <c r="J41" i="5"/>
  <c r="K41" i="5"/>
  <c r="L41" i="5"/>
  <c r="M41" i="5"/>
  <c r="C39" i="5"/>
  <c r="C40" i="5"/>
  <c r="C41" i="5"/>
  <c r="C38" i="5"/>
  <c r="B49" i="5"/>
  <c r="B50" i="5"/>
  <c r="B51" i="5"/>
  <c r="B48" i="5"/>
  <c r="B44" i="5"/>
  <c r="B45" i="5"/>
  <c r="B46" i="5"/>
  <c r="B43" i="5"/>
  <c r="B39" i="5"/>
  <c r="B40" i="5"/>
  <c r="B41" i="5"/>
  <c r="B38" i="5"/>
  <c r="B34" i="5"/>
  <c r="B35" i="5"/>
  <c r="B36" i="5"/>
  <c r="B33" i="5"/>
</calcChain>
</file>

<file path=xl/sharedStrings.xml><?xml version="1.0" encoding="utf-8"?>
<sst xmlns="http://schemas.openxmlformats.org/spreadsheetml/2006/main" count="168" uniqueCount="97">
  <si>
    <t>Comparison of Quarterly ELWR Satisfaction Rates 2010-11 and 2011-12</t>
  </si>
  <si>
    <t>Total</t>
  </si>
  <si>
    <t>Cowell</t>
  </si>
  <si>
    <t>Stevenson</t>
  </si>
  <si>
    <t>Crown</t>
  </si>
  <si>
    <t>Merrill</t>
  </si>
  <si>
    <t>Porter</t>
  </si>
  <si>
    <t>Kresge</t>
  </si>
  <si>
    <t>Oakes</t>
  </si>
  <si>
    <t>Eight</t>
  </si>
  <si>
    <t>Nine</t>
  </si>
  <si>
    <t>Ten</t>
  </si>
  <si>
    <t>%  Sat at Entry 2010-11</t>
  </si>
  <si>
    <t>% Sat at Entry 2011-12</t>
  </si>
  <si>
    <t>% Sat after Fall 2011-12</t>
  </si>
  <si>
    <t>% Sat after Fall 2010-11</t>
  </si>
  <si>
    <t>% Sat after Winter 2010-11</t>
  </si>
  <si>
    <t>% Sat after Winter 2011-12</t>
  </si>
  <si>
    <t>% Sat after Spring 2010-11</t>
  </si>
  <si>
    <t>% Sat after Spring 2011-12</t>
  </si>
  <si>
    <t>% Sat at Entry 2009-10</t>
  </si>
  <si>
    <t>% Sat at Entry 2008-09</t>
  </si>
  <si>
    <t>% Sat after Fall 2008-09</t>
  </si>
  <si>
    <t>% Sat after Fall 2009-10</t>
  </si>
  <si>
    <t>% Sat after Winter 2008-09</t>
  </si>
  <si>
    <t>% Sat after Winter 2009-10</t>
  </si>
  <si>
    <t>% Sat after Spring 2008-09</t>
  </si>
  <si>
    <t>% Sat after Srping 2009-10</t>
  </si>
  <si>
    <t># Sat at Entry 2008-09</t>
  </si>
  <si>
    <t># Sat at Entry 2009-10</t>
  </si>
  <si>
    <t># Sat at Entry 2010-11</t>
  </si>
  <si>
    <t># Sat at Entry 2011-12</t>
  </si>
  <si>
    <t># Sat after Fall 2008-09</t>
  </si>
  <si>
    <t># Sat after Fall 2009-10</t>
  </si>
  <si>
    <t># Sat after Fall 2010-11</t>
  </si>
  <si>
    <t># Sat after Fall 2011-12</t>
  </si>
  <si>
    <t># Sat after Winter 2008-09</t>
  </si>
  <si>
    <t># Sat after Winter 2009-10</t>
  </si>
  <si>
    <t># Sat after Winter 2010-11</t>
  </si>
  <si>
    <t># Sat after Winter 2011-12</t>
  </si>
  <si>
    <t># Sat after Spring 2008-09</t>
  </si>
  <si>
    <t># Sat after Srping 2009-10</t>
  </si>
  <si>
    <t># Sat after Spring 2010-11</t>
  </si>
  <si>
    <t># Sat after Spring 2011-12</t>
  </si>
  <si>
    <t>Frosh Class Size 2011-12</t>
  </si>
  <si>
    <t>Frosh Class Size 2010-11</t>
  </si>
  <si>
    <t>Frosh Class Size 2009-10</t>
  </si>
  <si>
    <t>Frosh Class Size 2008-09</t>
  </si>
  <si>
    <t>From: Sarah-Hope Parmeter [mailto:shparmet@ucsc.edu]</t>
  </si>
  <si>
    <t>Sent: Wednesday, June 13, 2012 12:48 PM</t>
  </si>
  <si>
    <t>To: James Wilson; Amy Weaver Quan; Brij Lunine; Annalisa Rava; Ellen</t>
  </si>
  <si>
    <t>Newberry; Ingrid Lariviere; Veronica Flanagan; Farnaz Fatemi; Mark Baker;</t>
  </si>
  <si>
    <t>Robin King; Joy Hagen; Sondra Archimedes; Erica Halk</t>
  </si>
  <si>
    <t>Cc: Pamela Edwards</t>
  </si>
  <si>
    <t>Subject: New Multi-Year Data Chart</t>
  </si>
  <si>
    <t>Hi All--</t>
  </si>
  <si>
    <t>You may or may not be familiar with earlier permutations of the multi-year</t>
  </si>
  <si>
    <t>ELWR satisfaction by college chart, but, at any rate, I have redone and</t>
  </si>
  <si>
    <t>simplified that data. If you have copies of the old chart, please do not use</t>
  </si>
  <si>
    <t>them for reference. Instead, please use the new, attached document.</t>
  </si>
  <si>
    <t>This chart is set up to track cumulative ELWR satisfaction (both in numbers</t>
  </si>
  <si>
    <t>and percentages) over the academic year and covers 2008-09 through 2011-12.</t>
  </si>
  <si>
    <t>Note that the document has two pages; you will need to use the lower,</t>
  </si>
  <si>
    <t>left-hand corner tabs to move between them. P1 has percentages. P2 has</t>
  </si>
  <si>
    <t>numbers.</t>
  </si>
  <si>
    <t>To me, the primary message of this chart is that our results are pretty</t>
  </si>
  <si>
    <t>consistent year to year. This year, we had somewhat lower satisfaction rates</t>
  </si>
  <si>
    <t>at some colleges after fall and winter, but by spring we were even with</t>
  </si>
  <si>
    <t>previous years. This suggests to me that if we are successful in comparing</t>
  </si>
  <si>
    <t>pairs and individual tutorial results in the fall (meaning we get data that</t>
  </si>
  <si>
    <t>appears significant and consistent) we have hopes of improving our</t>
  </si>
  <si>
    <t>satisfaction rates in future years by putting into practice the tutoring</t>
  </si>
  <si>
    <t>method our results recommend.</t>
  </si>
  <si>
    <t>Please note that the sharp drop at Oakes, 9, and 10 for end-of-fall</t>
  </si>
  <si>
    <t>satisfaction is a byproduct of Stretch Core, as a significant proportion of</t>
  </si>
  <si>
    <t>students at these colleges now wait to attempt to satisfy ELWR until the end</t>
  </si>
  <si>
    <t>of winter quarter.</t>
  </si>
  <si>
    <t>If you want to share this data with Provosts or other administrators I am</t>
  </si>
  <si>
    <t>comfortable with that, but please emphasize that cross college comparisons</t>
  </si>
  <si>
    <t>aren't appropriate. College populations differ significantly, so what's</t>
  </si>
  <si>
    <t>really worth looking at it satisfaction year by year.</t>
  </si>
  <si>
    <t>If you have questions-or see patterns in this data that would be worth</t>
  </si>
  <si>
    <t>discussing-please let me know.</t>
  </si>
  <si>
    <t>Cheers,</t>
  </si>
  <si>
    <t>Sarah-Hope</t>
  </si>
  <si>
    <t>2009-10</t>
  </si>
  <si>
    <t>2010-11</t>
  </si>
  <si>
    <t>2011-12</t>
  </si>
  <si>
    <t>2008-09</t>
  </si>
  <si>
    <t># Unstat Entry</t>
  </si>
  <si>
    <t>Success in Fall of UnSat</t>
  </si>
  <si>
    <t>Success F/W of UnSat</t>
  </si>
  <si>
    <t>Success F/W/S of UnSat</t>
  </si>
  <si>
    <t>Success by end of Fall, Winter, or Spring of the admissions-time ELWR-unsatisfied students.</t>
  </si>
  <si>
    <t xml:space="preserve">These perecentages are, among all students in a college who did not have ELWR satisfied at the time of matriculation, how many had it satisfied at the end of each quarter. </t>
  </si>
  <si>
    <t xml:space="preserve">Note that Oakes, Nine, and Ten all include a 2-quarter stretch core, which reduces the number of students who satisfy during Fall. </t>
  </si>
  <si>
    <t>Comparisons between colleges can be tenuous, as ELWR-unsatisfied is not a uniform block of students; differentdistributions of writing proficiency among this group are at each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</si>
</sst>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3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4" fillId="0" borderId="0" xfId="0" applyFont="1"/>
    <xf numFmtId="0" fontId="1" fillId="0" borderId="0" xfId="9"/>
    <xf numFmtId="9" fontId="0" fillId="0" borderId="0" xfId="0" applyNumberFormat="1"/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parmet@uc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8" workbookViewId="0">
      <selection sqref="A1:A48"/>
    </sheetView>
  </sheetViews>
  <sheetFormatPr baseColWidth="10" defaultRowHeight="15" x14ac:dyDescent="0"/>
  <sheetData>
    <row r="1" spans="1:1">
      <c r="A1" s="4" t="s">
        <v>48</v>
      </c>
    </row>
    <row r="2" spans="1:1" ht="16">
      <c r="A2" s="3" t="s">
        <v>49</v>
      </c>
    </row>
    <row r="3" spans="1:1" ht="16">
      <c r="A3" s="3" t="s">
        <v>50</v>
      </c>
    </row>
    <row r="4" spans="1:1" ht="16">
      <c r="A4" s="3" t="s">
        <v>51</v>
      </c>
    </row>
    <row r="5" spans="1:1" ht="16">
      <c r="A5" s="3" t="s">
        <v>52</v>
      </c>
    </row>
    <row r="6" spans="1:1" ht="16">
      <c r="A6" s="3" t="s">
        <v>53</v>
      </c>
    </row>
    <row r="7" spans="1:1" ht="16">
      <c r="A7" s="3" t="s">
        <v>54</v>
      </c>
    </row>
    <row r="11" spans="1:1" ht="16">
      <c r="A11" s="3" t="s">
        <v>55</v>
      </c>
    </row>
    <row r="13" spans="1:1" ht="16">
      <c r="A13" s="3" t="s">
        <v>56</v>
      </c>
    </row>
    <row r="14" spans="1:1" ht="16">
      <c r="A14" s="3" t="s">
        <v>57</v>
      </c>
    </row>
    <row r="15" spans="1:1" ht="16">
      <c r="A15" s="3" t="s">
        <v>58</v>
      </c>
    </row>
    <row r="16" spans="1:1" ht="16">
      <c r="A16" s="3" t="s">
        <v>59</v>
      </c>
    </row>
    <row r="18" spans="1:1" ht="16">
      <c r="A18" s="3" t="s">
        <v>60</v>
      </c>
    </row>
    <row r="19" spans="1:1" ht="16">
      <c r="A19" s="3" t="s">
        <v>61</v>
      </c>
    </row>
    <row r="20" spans="1:1" ht="16">
      <c r="A20" s="3" t="s">
        <v>62</v>
      </c>
    </row>
    <row r="21" spans="1:1" ht="16">
      <c r="A21" s="3" t="s">
        <v>63</v>
      </c>
    </row>
    <row r="22" spans="1:1" ht="16">
      <c r="A22" s="3" t="s">
        <v>64</v>
      </c>
    </row>
    <row r="24" spans="1:1" ht="16">
      <c r="A24" s="3" t="s">
        <v>65</v>
      </c>
    </row>
    <row r="25" spans="1:1" ht="16">
      <c r="A25" s="3" t="s">
        <v>66</v>
      </c>
    </row>
    <row r="26" spans="1:1" ht="16">
      <c r="A26" s="3" t="s">
        <v>67</v>
      </c>
    </row>
    <row r="27" spans="1:1" ht="16">
      <c r="A27" s="3" t="s">
        <v>68</v>
      </c>
    </row>
    <row r="28" spans="1:1" ht="16">
      <c r="A28" s="3" t="s">
        <v>69</v>
      </c>
    </row>
    <row r="29" spans="1:1" ht="16">
      <c r="A29" s="3" t="s">
        <v>70</v>
      </c>
    </row>
    <row r="30" spans="1:1" ht="16">
      <c r="A30" s="3" t="s">
        <v>71</v>
      </c>
    </row>
    <row r="31" spans="1:1" ht="16">
      <c r="A31" s="3" t="s">
        <v>72</v>
      </c>
    </row>
    <row r="33" spans="1:1" ht="16">
      <c r="A33" s="3" t="s">
        <v>73</v>
      </c>
    </row>
    <row r="34" spans="1:1" ht="16">
      <c r="A34" s="3" t="s">
        <v>74</v>
      </c>
    </row>
    <row r="35" spans="1:1" ht="16">
      <c r="A35" s="3" t="s">
        <v>75</v>
      </c>
    </row>
    <row r="36" spans="1:1" ht="16">
      <c r="A36" s="3" t="s">
        <v>76</v>
      </c>
    </row>
    <row r="38" spans="1:1" ht="16">
      <c r="A38" s="3" t="s">
        <v>77</v>
      </c>
    </row>
    <row r="39" spans="1:1" ht="16">
      <c r="A39" s="3" t="s">
        <v>78</v>
      </c>
    </row>
    <row r="40" spans="1:1" ht="16">
      <c r="A40" s="3" t="s">
        <v>79</v>
      </c>
    </row>
    <row r="41" spans="1:1" ht="16">
      <c r="A41" s="3" t="s">
        <v>80</v>
      </c>
    </row>
    <row r="43" spans="1:1" ht="16">
      <c r="A43" s="3" t="s">
        <v>81</v>
      </c>
    </row>
    <row r="44" spans="1:1" ht="16">
      <c r="A44" s="3" t="s">
        <v>82</v>
      </c>
    </row>
    <row r="46" spans="1:1" ht="16">
      <c r="A46" s="3" t="s">
        <v>83</v>
      </c>
    </row>
    <row r="47" spans="1:1" ht="16">
      <c r="A47" s="3"/>
    </row>
    <row r="48" spans="1:1" ht="16">
      <c r="A48" s="3" t="s">
        <v>84</v>
      </c>
    </row>
  </sheetData>
  <hyperlinks>
    <hyperlink ref="A1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4" sqref="A4:L24"/>
    </sheetView>
  </sheetViews>
  <sheetFormatPr baseColWidth="10" defaultRowHeight="15" x14ac:dyDescent="0"/>
  <cols>
    <col min="1" max="1" width="24.83203125" customWidth="1"/>
  </cols>
  <sheetData>
    <row r="1" spans="1:12">
      <c r="A1" t="s">
        <v>0</v>
      </c>
    </row>
    <row r="4" spans="1:12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21</v>
      </c>
      <c r="B6" s="2">
        <v>0.66</v>
      </c>
      <c r="C6" s="2">
        <v>0.74</v>
      </c>
      <c r="D6" s="2">
        <v>0.72</v>
      </c>
      <c r="E6" s="2">
        <v>0.66</v>
      </c>
      <c r="F6" s="2">
        <v>0.68</v>
      </c>
      <c r="G6" s="2">
        <v>0.75</v>
      </c>
      <c r="H6" s="2">
        <v>0.74</v>
      </c>
      <c r="I6" s="2">
        <v>0.45</v>
      </c>
      <c r="J6" s="2">
        <v>0.62</v>
      </c>
      <c r="K6" s="2">
        <v>0.65</v>
      </c>
      <c r="L6" s="2">
        <v>0.56000000000000005</v>
      </c>
    </row>
    <row r="7" spans="1:12">
      <c r="A7" s="1" t="s">
        <v>20</v>
      </c>
      <c r="B7" s="2">
        <v>0.68</v>
      </c>
      <c r="C7" s="2">
        <v>0.7</v>
      </c>
      <c r="D7" s="2">
        <v>0.76</v>
      </c>
      <c r="E7" s="2">
        <v>0.68</v>
      </c>
      <c r="F7" s="2">
        <v>0.62</v>
      </c>
      <c r="G7" s="2">
        <v>0.74</v>
      </c>
      <c r="H7" s="2">
        <v>0.76</v>
      </c>
      <c r="I7" s="2">
        <v>0.48</v>
      </c>
      <c r="J7" s="2">
        <v>0.72</v>
      </c>
      <c r="K7" s="2">
        <v>0.66</v>
      </c>
      <c r="L7" s="2">
        <v>0.62</v>
      </c>
    </row>
    <row r="8" spans="1:12">
      <c r="A8" s="1" t="s">
        <v>12</v>
      </c>
      <c r="B8" s="2">
        <v>0.62</v>
      </c>
      <c r="C8" s="2">
        <v>0.77</v>
      </c>
      <c r="D8" s="2">
        <v>0.69</v>
      </c>
      <c r="E8" s="2">
        <v>0.6</v>
      </c>
      <c r="F8" s="2">
        <v>0.53</v>
      </c>
      <c r="G8" s="2">
        <v>0.75</v>
      </c>
      <c r="H8" s="2">
        <v>0.7</v>
      </c>
      <c r="I8" s="2">
        <v>0.43</v>
      </c>
      <c r="J8" s="2">
        <v>0.56999999999999995</v>
      </c>
      <c r="K8" s="2">
        <v>0.56000000000000005</v>
      </c>
      <c r="L8" s="2">
        <v>0.54</v>
      </c>
    </row>
    <row r="9" spans="1:12">
      <c r="A9" s="1" t="s">
        <v>13</v>
      </c>
      <c r="B9" s="2">
        <v>0.63</v>
      </c>
      <c r="C9" s="2">
        <v>0.72</v>
      </c>
      <c r="D9" s="2">
        <v>0.68</v>
      </c>
      <c r="E9" s="2">
        <v>0.63</v>
      </c>
      <c r="F9" s="2">
        <v>0.65</v>
      </c>
      <c r="G9" s="2">
        <v>0.71</v>
      </c>
      <c r="H9" s="2">
        <v>0.71</v>
      </c>
      <c r="I9" s="2">
        <v>0.43</v>
      </c>
      <c r="J9" s="2">
        <v>0.61</v>
      </c>
      <c r="K9" s="2">
        <v>0.55000000000000004</v>
      </c>
      <c r="L9" s="2">
        <v>0.52</v>
      </c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 t="s">
        <v>22</v>
      </c>
      <c r="B11" s="2">
        <v>0.85</v>
      </c>
      <c r="C11" s="2">
        <v>0.88</v>
      </c>
      <c r="D11" s="2">
        <v>0.93</v>
      </c>
      <c r="E11" s="2">
        <v>0.86</v>
      </c>
      <c r="F11" s="2">
        <v>0.84</v>
      </c>
      <c r="G11" s="2">
        <v>0.9</v>
      </c>
      <c r="H11" s="2">
        <v>0.87</v>
      </c>
      <c r="I11" s="2">
        <v>0.68</v>
      </c>
      <c r="J11" s="2">
        <v>0.86</v>
      </c>
      <c r="K11" s="2">
        <v>0.86</v>
      </c>
      <c r="L11" s="2">
        <v>0.8</v>
      </c>
    </row>
    <row r="12" spans="1:12">
      <c r="A12" s="1" t="s">
        <v>23</v>
      </c>
      <c r="B12" s="2">
        <v>0.87</v>
      </c>
      <c r="C12" s="2">
        <v>0.87</v>
      </c>
      <c r="D12" s="2">
        <v>0.93</v>
      </c>
      <c r="E12" s="2">
        <v>0.9</v>
      </c>
      <c r="F12" s="2">
        <v>0.8</v>
      </c>
      <c r="G12" s="2">
        <v>0.9</v>
      </c>
      <c r="H12" s="2">
        <v>0.91</v>
      </c>
      <c r="I12" s="2">
        <v>0.75</v>
      </c>
      <c r="J12" s="2">
        <v>0.93</v>
      </c>
      <c r="K12" s="2">
        <v>0.84</v>
      </c>
      <c r="L12" s="2">
        <v>0.8</v>
      </c>
    </row>
    <row r="13" spans="1:12">
      <c r="A13" s="1" t="s">
        <v>15</v>
      </c>
      <c r="B13" s="2">
        <v>0.84</v>
      </c>
      <c r="C13" s="2">
        <v>0.91</v>
      </c>
      <c r="D13" s="2">
        <v>0.92</v>
      </c>
      <c r="E13" s="2">
        <v>0.87</v>
      </c>
      <c r="F13" s="2">
        <v>0.79</v>
      </c>
      <c r="G13" s="2">
        <v>0.91</v>
      </c>
      <c r="H13" s="2">
        <v>0.88</v>
      </c>
      <c r="I13" s="2">
        <v>0.6</v>
      </c>
      <c r="J13" s="2">
        <v>0.86</v>
      </c>
      <c r="K13" s="2">
        <v>0.77</v>
      </c>
      <c r="L13" s="2">
        <v>0.73</v>
      </c>
    </row>
    <row r="14" spans="1:12">
      <c r="A14" s="1" t="s">
        <v>14</v>
      </c>
      <c r="B14" s="2">
        <v>0.83</v>
      </c>
      <c r="C14" s="2">
        <v>0.91</v>
      </c>
      <c r="D14" s="2">
        <v>0.89</v>
      </c>
      <c r="E14" s="2">
        <v>0.84</v>
      </c>
      <c r="F14" s="2">
        <v>0.82</v>
      </c>
      <c r="G14" s="2">
        <v>0.88</v>
      </c>
      <c r="H14" s="2">
        <v>0.89</v>
      </c>
      <c r="I14" s="2">
        <v>0.61</v>
      </c>
      <c r="J14" s="2">
        <v>0.83</v>
      </c>
      <c r="K14" s="2">
        <v>0.79</v>
      </c>
      <c r="L14" s="2">
        <v>0.75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 t="s">
        <v>24</v>
      </c>
      <c r="B16" s="2">
        <v>0.92</v>
      </c>
      <c r="C16" s="2">
        <v>0.91</v>
      </c>
      <c r="D16" s="2">
        <v>0.96</v>
      </c>
      <c r="E16" s="2">
        <v>0.93</v>
      </c>
      <c r="F16" s="2">
        <v>0.92</v>
      </c>
      <c r="G16" s="2">
        <v>0.93</v>
      </c>
      <c r="H16" s="2">
        <v>0.91</v>
      </c>
      <c r="I16" s="2">
        <v>0.89</v>
      </c>
      <c r="J16" s="2">
        <v>0.92</v>
      </c>
      <c r="K16" s="2">
        <v>0.93</v>
      </c>
      <c r="L16" s="2">
        <v>0.91</v>
      </c>
    </row>
    <row r="17" spans="1:12">
      <c r="A17" s="1" t="s">
        <v>25</v>
      </c>
      <c r="B17" s="2">
        <v>0.93</v>
      </c>
      <c r="C17" s="2">
        <v>0.91</v>
      </c>
      <c r="D17" s="2">
        <v>0.94</v>
      </c>
      <c r="E17" s="2">
        <v>0.95</v>
      </c>
      <c r="F17" s="2">
        <v>0.88</v>
      </c>
      <c r="G17" s="2">
        <v>0.93</v>
      </c>
      <c r="H17" s="2">
        <v>0.95</v>
      </c>
      <c r="I17" s="2">
        <v>0.92</v>
      </c>
      <c r="J17" s="2">
        <v>0.95</v>
      </c>
      <c r="K17" s="2">
        <v>0.93</v>
      </c>
      <c r="L17" s="2">
        <v>0.94</v>
      </c>
    </row>
    <row r="18" spans="1:12">
      <c r="A18" s="1" t="s">
        <v>16</v>
      </c>
      <c r="B18" s="2">
        <v>0.94</v>
      </c>
      <c r="C18" s="2">
        <v>0.95</v>
      </c>
      <c r="D18" s="2">
        <v>0.95</v>
      </c>
      <c r="E18" s="2">
        <v>0.95</v>
      </c>
      <c r="F18" s="2">
        <v>0.93</v>
      </c>
      <c r="G18" s="2">
        <v>0.95</v>
      </c>
      <c r="H18" s="2">
        <v>0.96</v>
      </c>
      <c r="I18" s="2">
        <v>0.88</v>
      </c>
      <c r="J18" s="2">
        <v>0.93</v>
      </c>
      <c r="K18" s="2">
        <v>0.93</v>
      </c>
      <c r="L18" s="2">
        <v>0.91</v>
      </c>
    </row>
    <row r="19" spans="1:12">
      <c r="A19" s="1" t="s">
        <v>17</v>
      </c>
      <c r="B19" s="2">
        <v>0.91</v>
      </c>
      <c r="C19" s="2">
        <v>0.95</v>
      </c>
      <c r="D19" s="2">
        <v>0.93</v>
      </c>
      <c r="E19" s="2">
        <v>0.92</v>
      </c>
      <c r="F19" s="2">
        <v>0.91</v>
      </c>
      <c r="G19" s="2">
        <v>0.91</v>
      </c>
      <c r="H19" s="2">
        <v>0.94</v>
      </c>
      <c r="I19" s="2">
        <v>0.84</v>
      </c>
      <c r="J19" s="2">
        <v>0.94</v>
      </c>
      <c r="K19" s="2">
        <v>0.9</v>
      </c>
      <c r="L19" s="2">
        <v>0.9</v>
      </c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 t="s">
        <v>26</v>
      </c>
      <c r="B21" s="2">
        <v>0.93</v>
      </c>
      <c r="C21" s="2">
        <v>0.92</v>
      </c>
      <c r="D21" s="2">
        <v>0.96</v>
      </c>
      <c r="E21" s="2">
        <v>0.94</v>
      </c>
      <c r="F21" s="2">
        <v>0.93</v>
      </c>
      <c r="G21" s="2">
        <v>0.94</v>
      </c>
      <c r="H21" s="2">
        <v>0.92</v>
      </c>
      <c r="I21" s="2">
        <v>0.92</v>
      </c>
      <c r="J21" s="2">
        <v>0.92</v>
      </c>
      <c r="K21" s="2">
        <v>0.95</v>
      </c>
      <c r="L21" s="2">
        <v>0.93</v>
      </c>
    </row>
    <row r="22" spans="1:12">
      <c r="A22" s="1" t="s">
        <v>27</v>
      </c>
      <c r="B22" s="2">
        <v>0.94</v>
      </c>
      <c r="C22" s="2">
        <v>0.91</v>
      </c>
      <c r="D22" s="2">
        <v>0.95</v>
      </c>
      <c r="E22" s="2">
        <v>0.96</v>
      </c>
      <c r="F22" s="2">
        <v>0.89</v>
      </c>
      <c r="G22" s="2">
        <v>0.93</v>
      </c>
      <c r="H22" s="2">
        <v>0.94</v>
      </c>
      <c r="I22" s="2">
        <v>0.94</v>
      </c>
      <c r="J22" s="2">
        <v>0.96</v>
      </c>
      <c r="K22" s="2">
        <v>0.94</v>
      </c>
      <c r="L22" s="2">
        <v>0.96</v>
      </c>
    </row>
    <row r="23" spans="1:12">
      <c r="A23" s="1" t="s">
        <v>18</v>
      </c>
      <c r="B23" s="2">
        <v>0.95</v>
      </c>
      <c r="C23" s="2">
        <v>0.96</v>
      </c>
      <c r="D23" s="2">
        <v>0.95</v>
      </c>
      <c r="E23" s="2">
        <v>0.97</v>
      </c>
      <c r="F23" s="2">
        <v>0.96</v>
      </c>
      <c r="G23" s="2">
        <v>0.97</v>
      </c>
      <c r="H23" s="2">
        <v>0.96</v>
      </c>
      <c r="I23" s="2">
        <v>0.93</v>
      </c>
      <c r="J23" s="2">
        <v>0.95</v>
      </c>
      <c r="K23" s="2">
        <v>0.95</v>
      </c>
      <c r="L23" s="2">
        <v>0.93</v>
      </c>
    </row>
    <row r="24" spans="1:12">
      <c r="A24" s="1" t="s">
        <v>19</v>
      </c>
      <c r="B24" s="2">
        <v>0.94</v>
      </c>
      <c r="C24" s="2">
        <v>0.96</v>
      </c>
      <c r="D24" s="2">
        <v>0.93</v>
      </c>
      <c r="E24" s="2">
        <v>0.94</v>
      </c>
      <c r="F24" s="2">
        <v>0.94</v>
      </c>
      <c r="G24" s="2">
        <v>0.92</v>
      </c>
      <c r="H24" s="2">
        <v>0.97</v>
      </c>
      <c r="I24" s="2">
        <v>0.9</v>
      </c>
      <c r="J24" s="2">
        <v>0.95</v>
      </c>
      <c r="K24" s="2">
        <v>0.92</v>
      </c>
      <c r="L24" s="2">
        <v>0.95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E38" sqref="E38"/>
    </sheetView>
  </sheetViews>
  <sheetFormatPr baseColWidth="10" defaultRowHeight="15" x14ac:dyDescent="0"/>
  <cols>
    <col min="1" max="1" width="25" customWidth="1"/>
  </cols>
  <sheetData>
    <row r="1" spans="1:12">
      <c r="A1" t="s">
        <v>0</v>
      </c>
    </row>
    <row r="4" spans="1:12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47</v>
      </c>
      <c r="B6" s="1">
        <v>3972</v>
      </c>
      <c r="C6" s="1">
        <v>448</v>
      </c>
      <c r="D6" s="1">
        <v>466</v>
      </c>
      <c r="E6" s="1">
        <v>416</v>
      </c>
      <c r="F6" s="1">
        <v>385</v>
      </c>
      <c r="G6" s="1">
        <v>280</v>
      </c>
      <c r="H6" s="1">
        <v>397</v>
      </c>
      <c r="I6" s="1">
        <v>335</v>
      </c>
      <c r="J6" s="1">
        <v>437</v>
      </c>
      <c r="K6" s="1">
        <v>410</v>
      </c>
      <c r="L6" s="1">
        <v>398</v>
      </c>
    </row>
    <row r="7" spans="1:12">
      <c r="A7" s="1" t="s">
        <v>46</v>
      </c>
      <c r="B7" s="1">
        <v>3227</v>
      </c>
      <c r="C7" s="1">
        <v>366</v>
      </c>
      <c r="D7" s="1">
        <v>383</v>
      </c>
      <c r="E7" s="1">
        <v>317</v>
      </c>
      <c r="F7" s="1">
        <v>275</v>
      </c>
      <c r="G7" s="1">
        <v>362</v>
      </c>
      <c r="H7" s="1">
        <v>321</v>
      </c>
      <c r="I7" s="1">
        <v>264</v>
      </c>
      <c r="J7" s="1">
        <v>315</v>
      </c>
      <c r="K7" s="1">
        <v>321</v>
      </c>
      <c r="L7" s="1">
        <v>303</v>
      </c>
    </row>
    <row r="8" spans="1:12">
      <c r="A8" s="1" t="s">
        <v>45</v>
      </c>
      <c r="B8" s="1">
        <v>3298</v>
      </c>
      <c r="C8" s="1">
        <v>340</v>
      </c>
      <c r="D8" s="1">
        <v>366</v>
      </c>
      <c r="E8" s="1">
        <v>311</v>
      </c>
      <c r="F8" s="1">
        <v>331</v>
      </c>
      <c r="G8" s="1">
        <v>369</v>
      </c>
      <c r="H8" s="1">
        <v>319</v>
      </c>
      <c r="I8" s="1">
        <v>267</v>
      </c>
      <c r="J8" s="1">
        <v>380</v>
      </c>
      <c r="K8" s="1">
        <v>306</v>
      </c>
      <c r="L8" s="1">
        <v>309</v>
      </c>
    </row>
    <row r="9" spans="1:12">
      <c r="A9" s="1" t="s">
        <v>44</v>
      </c>
      <c r="B9" s="1">
        <v>3626</v>
      </c>
      <c r="C9" s="1">
        <v>402</v>
      </c>
      <c r="D9" s="1">
        <v>413</v>
      </c>
      <c r="E9" s="1">
        <v>395</v>
      </c>
      <c r="F9" s="1">
        <v>333</v>
      </c>
      <c r="G9" s="1">
        <v>406</v>
      </c>
      <c r="H9" s="1">
        <v>316</v>
      </c>
      <c r="I9" s="1">
        <v>294</v>
      </c>
      <c r="J9" s="1">
        <v>389</v>
      </c>
      <c r="K9" s="1">
        <v>335</v>
      </c>
      <c r="L9" s="1">
        <v>343</v>
      </c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 t="s">
        <v>28</v>
      </c>
      <c r="B11" s="1">
        <v>2611</v>
      </c>
      <c r="C11" s="1">
        <v>330</v>
      </c>
      <c r="D11" s="1">
        <v>337</v>
      </c>
      <c r="E11" s="1">
        <v>274</v>
      </c>
      <c r="F11" s="1">
        <v>261</v>
      </c>
      <c r="G11" s="1">
        <v>209</v>
      </c>
      <c r="H11" s="1">
        <v>292</v>
      </c>
      <c r="I11" s="1">
        <v>150</v>
      </c>
      <c r="J11" s="1">
        <v>269</v>
      </c>
      <c r="K11" s="1">
        <v>266</v>
      </c>
      <c r="L11" s="1">
        <v>223</v>
      </c>
    </row>
    <row r="12" spans="1:12">
      <c r="A12" s="1" t="s">
        <v>29</v>
      </c>
      <c r="B12" s="1">
        <v>2199</v>
      </c>
      <c r="C12" s="1">
        <v>256</v>
      </c>
      <c r="D12" s="1">
        <v>292</v>
      </c>
      <c r="E12" s="1">
        <v>215</v>
      </c>
      <c r="F12" s="1">
        <v>171</v>
      </c>
      <c r="G12" s="1">
        <v>267</v>
      </c>
      <c r="H12" s="1">
        <v>244</v>
      </c>
      <c r="I12" s="1">
        <v>126</v>
      </c>
      <c r="J12" s="1">
        <v>228</v>
      </c>
      <c r="K12" s="1">
        <v>211</v>
      </c>
      <c r="L12" s="1">
        <v>188</v>
      </c>
    </row>
    <row r="13" spans="1:12">
      <c r="A13" s="1" t="s">
        <v>30</v>
      </c>
      <c r="B13" s="1">
        <v>2047</v>
      </c>
      <c r="C13" s="1">
        <v>263</v>
      </c>
      <c r="D13" s="1">
        <v>254</v>
      </c>
      <c r="E13" s="1">
        <v>188</v>
      </c>
      <c r="F13" s="1">
        <v>177</v>
      </c>
      <c r="G13" s="1">
        <v>275</v>
      </c>
      <c r="H13" s="1">
        <v>223</v>
      </c>
      <c r="I13" s="1">
        <v>114</v>
      </c>
      <c r="J13" s="1">
        <v>217</v>
      </c>
      <c r="K13" s="1">
        <v>170</v>
      </c>
      <c r="L13" s="1">
        <v>166</v>
      </c>
    </row>
    <row r="14" spans="1:12">
      <c r="A14" s="1" t="s">
        <v>31</v>
      </c>
      <c r="B14" s="1">
        <v>2279</v>
      </c>
      <c r="C14" s="1">
        <v>290</v>
      </c>
      <c r="D14" s="1">
        <v>280</v>
      </c>
      <c r="E14" s="1">
        <v>250</v>
      </c>
      <c r="F14" s="1">
        <v>218</v>
      </c>
      <c r="G14" s="1">
        <v>289</v>
      </c>
      <c r="H14" s="1">
        <v>223</v>
      </c>
      <c r="I14" s="1">
        <v>127</v>
      </c>
      <c r="J14" s="1">
        <v>237</v>
      </c>
      <c r="K14" s="1">
        <v>185</v>
      </c>
      <c r="L14" s="1">
        <v>180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 t="s">
        <v>32</v>
      </c>
      <c r="B16" s="1">
        <v>3390</v>
      </c>
      <c r="C16" s="1">
        <v>396</v>
      </c>
      <c r="D16" s="1">
        <v>434</v>
      </c>
      <c r="E16" s="1">
        <v>359</v>
      </c>
      <c r="F16" s="1">
        <v>323</v>
      </c>
      <c r="G16" s="1">
        <v>253</v>
      </c>
      <c r="H16" s="1">
        <v>346</v>
      </c>
      <c r="I16" s="1">
        <v>229</v>
      </c>
      <c r="J16" s="1">
        <v>376</v>
      </c>
      <c r="K16" s="1">
        <v>354</v>
      </c>
      <c r="L16" s="1">
        <v>320</v>
      </c>
    </row>
    <row r="17" spans="1:12">
      <c r="A17" s="1" t="s">
        <v>33</v>
      </c>
      <c r="B17" s="1">
        <v>2799</v>
      </c>
      <c r="C17" s="1">
        <v>319</v>
      </c>
      <c r="D17" s="1">
        <v>355</v>
      </c>
      <c r="E17" s="1">
        <v>285</v>
      </c>
      <c r="F17" s="1">
        <v>219</v>
      </c>
      <c r="G17" s="1">
        <v>325</v>
      </c>
      <c r="H17" s="1">
        <v>292</v>
      </c>
      <c r="I17" s="1">
        <v>199</v>
      </c>
      <c r="J17" s="1">
        <v>292</v>
      </c>
      <c r="K17" s="1">
        <v>271</v>
      </c>
      <c r="L17" s="1">
        <v>241</v>
      </c>
    </row>
    <row r="18" spans="1:12">
      <c r="A18" s="1" t="s">
        <v>34</v>
      </c>
      <c r="B18" s="1">
        <v>2755</v>
      </c>
      <c r="C18" s="1">
        <v>308</v>
      </c>
      <c r="D18" s="1">
        <v>338</v>
      </c>
      <c r="E18" s="1">
        <v>272</v>
      </c>
      <c r="F18" s="1">
        <v>261</v>
      </c>
      <c r="G18" s="1">
        <v>337</v>
      </c>
      <c r="H18" s="1">
        <v>290</v>
      </c>
      <c r="I18" s="1">
        <v>159</v>
      </c>
      <c r="J18" s="1">
        <v>327</v>
      </c>
      <c r="K18" s="1">
        <v>236</v>
      </c>
      <c r="L18" s="1">
        <v>227</v>
      </c>
    </row>
    <row r="19" spans="1:12">
      <c r="A19" s="1" t="s">
        <v>35</v>
      </c>
      <c r="B19" s="1">
        <v>2996</v>
      </c>
      <c r="C19" s="1">
        <v>364</v>
      </c>
      <c r="D19" s="1">
        <v>368</v>
      </c>
      <c r="E19" s="1">
        <v>331</v>
      </c>
      <c r="F19" s="1">
        <v>272</v>
      </c>
      <c r="G19" s="1">
        <v>358</v>
      </c>
      <c r="H19" s="1">
        <v>280</v>
      </c>
      <c r="I19" s="1">
        <v>179</v>
      </c>
      <c r="J19" s="1">
        <v>324</v>
      </c>
      <c r="K19" s="1">
        <v>263</v>
      </c>
      <c r="L19" s="1">
        <v>257</v>
      </c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 t="s">
        <v>36</v>
      </c>
      <c r="B21" s="1">
        <v>3661</v>
      </c>
      <c r="C21" s="1">
        <v>407</v>
      </c>
      <c r="D21" s="1">
        <v>446</v>
      </c>
      <c r="E21" s="1">
        <v>388</v>
      </c>
      <c r="F21" s="1">
        <v>354</v>
      </c>
      <c r="G21" s="1">
        <v>261</v>
      </c>
      <c r="H21" s="1">
        <v>363</v>
      </c>
      <c r="I21" s="1">
        <v>298</v>
      </c>
      <c r="J21" s="1">
        <v>400</v>
      </c>
      <c r="K21" s="1">
        <v>383</v>
      </c>
      <c r="L21" s="1">
        <v>361</v>
      </c>
    </row>
    <row r="22" spans="1:12">
      <c r="A22" s="1" t="s">
        <v>37</v>
      </c>
      <c r="B22" s="1">
        <v>3002</v>
      </c>
      <c r="C22" s="1">
        <v>332</v>
      </c>
      <c r="D22" s="1">
        <v>360</v>
      </c>
      <c r="E22" s="1">
        <v>301</v>
      </c>
      <c r="F22" s="1">
        <v>242</v>
      </c>
      <c r="G22" s="1">
        <v>338</v>
      </c>
      <c r="H22" s="1">
        <v>302</v>
      </c>
      <c r="I22" s="1">
        <v>244</v>
      </c>
      <c r="J22" s="1">
        <v>300</v>
      </c>
      <c r="K22" s="1">
        <v>299</v>
      </c>
      <c r="L22" s="1">
        <v>284</v>
      </c>
    </row>
    <row r="23" spans="1:12">
      <c r="A23" s="1" t="s">
        <v>38</v>
      </c>
      <c r="B23" s="1">
        <v>3088</v>
      </c>
      <c r="C23" s="1">
        <v>324</v>
      </c>
      <c r="D23" s="1">
        <v>347</v>
      </c>
      <c r="E23" s="1">
        <v>296</v>
      </c>
      <c r="F23" s="1">
        <v>308</v>
      </c>
      <c r="G23" s="1">
        <v>351</v>
      </c>
      <c r="H23" s="1">
        <v>307</v>
      </c>
      <c r="I23" s="1">
        <v>234</v>
      </c>
      <c r="J23" s="1">
        <v>352</v>
      </c>
      <c r="K23" s="1">
        <v>287</v>
      </c>
      <c r="L23" s="1">
        <v>282</v>
      </c>
    </row>
    <row r="24" spans="1:12">
      <c r="A24" s="1" t="s">
        <v>39</v>
      </c>
      <c r="B24" s="1">
        <v>3311</v>
      </c>
      <c r="C24" s="1">
        <v>382</v>
      </c>
      <c r="D24" s="1">
        <v>384</v>
      </c>
      <c r="E24" s="1">
        <v>363</v>
      </c>
      <c r="F24" s="1">
        <v>302</v>
      </c>
      <c r="G24" s="1">
        <v>368</v>
      </c>
      <c r="H24" s="1">
        <v>294</v>
      </c>
      <c r="I24" s="1">
        <v>247</v>
      </c>
      <c r="J24" s="1">
        <v>364</v>
      </c>
      <c r="K24" s="1">
        <v>300</v>
      </c>
      <c r="L24" s="1">
        <v>307</v>
      </c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 t="s">
        <v>40</v>
      </c>
      <c r="B26" s="1">
        <v>3709</v>
      </c>
      <c r="C26" s="1">
        <v>413</v>
      </c>
      <c r="D26" s="1">
        <v>449</v>
      </c>
      <c r="E26" s="1">
        <v>392</v>
      </c>
      <c r="F26" s="1">
        <v>357</v>
      </c>
      <c r="G26" s="1">
        <v>264</v>
      </c>
      <c r="H26" s="1">
        <v>365</v>
      </c>
      <c r="I26" s="1">
        <v>307</v>
      </c>
      <c r="J26" s="1">
        <v>402</v>
      </c>
      <c r="K26" s="1">
        <v>389</v>
      </c>
      <c r="L26" s="1">
        <v>371</v>
      </c>
    </row>
    <row r="27" spans="1:12">
      <c r="A27" s="1" t="s">
        <v>41</v>
      </c>
      <c r="B27" s="1">
        <v>3026</v>
      </c>
      <c r="C27" s="1">
        <v>332</v>
      </c>
      <c r="D27" s="1">
        <v>363</v>
      </c>
      <c r="E27" s="1">
        <v>304</v>
      </c>
      <c r="F27" s="1">
        <v>245</v>
      </c>
      <c r="G27" s="1">
        <v>338</v>
      </c>
      <c r="H27" s="1">
        <v>302</v>
      </c>
      <c r="I27" s="1">
        <v>249</v>
      </c>
      <c r="J27" s="1">
        <v>301</v>
      </c>
      <c r="K27" s="1">
        <v>301</v>
      </c>
      <c r="L27" s="1">
        <v>291</v>
      </c>
    </row>
    <row r="28" spans="1:12">
      <c r="A28" s="1" t="s">
        <v>42</v>
      </c>
      <c r="B28" s="1">
        <v>3146</v>
      </c>
      <c r="C28" s="1">
        <v>326</v>
      </c>
      <c r="D28" s="1">
        <v>348</v>
      </c>
      <c r="E28" s="1">
        <v>301</v>
      </c>
      <c r="F28" s="1">
        <v>317</v>
      </c>
      <c r="G28" s="1">
        <v>357</v>
      </c>
      <c r="H28" s="1">
        <v>307</v>
      </c>
      <c r="I28" s="1">
        <v>247</v>
      </c>
      <c r="J28" s="1">
        <v>361</v>
      </c>
      <c r="K28" s="1">
        <v>294</v>
      </c>
      <c r="L28" s="1">
        <v>288</v>
      </c>
    </row>
    <row r="29" spans="1:12">
      <c r="A29" s="1" t="s">
        <v>43</v>
      </c>
      <c r="B29" s="1">
        <v>3394</v>
      </c>
      <c r="C29" s="1">
        <v>386</v>
      </c>
      <c r="D29" s="1">
        <v>385</v>
      </c>
      <c r="E29" s="1">
        <v>370</v>
      </c>
      <c r="F29" s="1">
        <v>312</v>
      </c>
      <c r="G29" s="1">
        <v>372</v>
      </c>
      <c r="H29" s="1">
        <v>298</v>
      </c>
      <c r="I29" s="1">
        <v>264</v>
      </c>
      <c r="J29" s="1">
        <v>370</v>
      </c>
      <c r="K29" s="1">
        <v>311</v>
      </c>
      <c r="L29" s="1">
        <v>326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5" sqref="A5"/>
    </sheetView>
  </sheetViews>
  <sheetFormatPr baseColWidth="10" defaultRowHeight="15" x14ac:dyDescent="0"/>
  <cols>
    <col min="1" max="1" width="20.83203125" customWidth="1"/>
    <col min="2" max="2" width="12.33203125" customWidth="1"/>
  </cols>
  <sheetData>
    <row r="1" spans="1:13">
      <c r="A1" t="s">
        <v>93</v>
      </c>
    </row>
    <row r="2" spans="1:13">
      <c r="A2" t="s">
        <v>94</v>
      </c>
    </row>
    <row r="3" spans="1:13">
      <c r="A3" t="s">
        <v>95</v>
      </c>
    </row>
    <row r="4" spans="1:13">
      <c r="A4" t="s">
        <v>96</v>
      </c>
    </row>
    <row r="6" spans="1:13">
      <c r="A6" s="1"/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</row>
    <row r="7" spans="1:13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idden="1">
      <c r="A8" s="1" t="s">
        <v>47</v>
      </c>
      <c r="B8" s="1" t="s">
        <v>88</v>
      </c>
      <c r="C8" s="1">
        <v>3972</v>
      </c>
      <c r="D8" s="1">
        <v>448</v>
      </c>
      <c r="E8" s="1">
        <v>466</v>
      </c>
      <c r="F8" s="1">
        <v>416</v>
      </c>
      <c r="G8" s="1">
        <v>385</v>
      </c>
      <c r="H8" s="1">
        <v>280</v>
      </c>
      <c r="I8" s="1">
        <v>397</v>
      </c>
      <c r="J8" s="1">
        <v>335</v>
      </c>
      <c r="K8" s="1">
        <v>437</v>
      </c>
      <c r="L8" s="1">
        <v>410</v>
      </c>
      <c r="M8" s="1">
        <v>398</v>
      </c>
    </row>
    <row r="9" spans="1:13" hidden="1">
      <c r="A9" s="1" t="s">
        <v>46</v>
      </c>
      <c r="B9" s="1" t="s">
        <v>85</v>
      </c>
      <c r="C9" s="1">
        <v>3227</v>
      </c>
      <c r="D9" s="1">
        <v>366</v>
      </c>
      <c r="E9" s="1">
        <v>383</v>
      </c>
      <c r="F9" s="1">
        <v>317</v>
      </c>
      <c r="G9" s="1">
        <v>275</v>
      </c>
      <c r="H9" s="1">
        <v>362</v>
      </c>
      <c r="I9" s="1">
        <v>321</v>
      </c>
      <c r="J9" s="1">
        <v>264</v>
      </c>
      <c r="K9" s="1">
        <v>315</v>
      </c>
      <c r="L9" s="1">
        <v>321</v>
      </c>
      <c r="M9" s="1">
        <v>303</v>
      </c>
    </row>
    <row r="10" spans="1:13" hidden="1">
      <c r="A10" s="1" t="s">
        <v>45</v>
      </c>
      <c r="B10" s="1" t="s">
        <v>86</v>
      </c>
      <c r="C10" s="1">
        <v>3298</v>
      </c>
      <c r="D10" s="1">
        <v>340</v>
      </c>
      <c r="E10" s="1">
        <v>366</v>
      </c>
      <c r="F10" s="1">
        <v>311</v>
      </c>
      <c r="G10" s="1">
        <v>331</v>
      </c>
      <c r="H10" s="1">
        <v>369</v>
      </c>
      <c r="I10" s="1">
        <v>319</v>
      </c>
      <c r="J10" s="1">
        <v>267</v>
      </c>
      <c r="K10" s="1">
        <v>380</v>
      </c>
      <c r="L10" s="1">
        <v>306</v>
      </c>
      <c r="M10" s="1">
        <v>309</v>
      </c>
    </row>
    <row r="11" spans="1:13" hidden="1">
      <c r="A11" s="1" t="s">
        <v>44</v>
      </c>
      <c r="B11" s="1" t="s">
        <v>87</v>
      </c>
      <c r="C11" s="1">
        <v>3626</v>
      </c>
      <c r="D11" s="1">
        <v>402</v>
      </c>
      <c r="E11" s="1">
        <v>413</v>
      </c>
      <c r="F11" s="1">
        <v>395</v>
      </c>
      <c r="G11" s="1">
        <v>333</v>
      </c>
      <c r="H11" s="1">
        <v>406</v>
      </c>
      <c r="I11" s="1">
        <v>316</v>
      </c>
      <c r="J11" s="1">
        <v>294</v>
      </c>
      <c r="K11" s="1">
        <v>389</v>
      </c>
      <c r="L11" s="1">
        <v>335</v>
      </c>
      <c r="M11" s="1">
        <v>343</v>
      </c>
    </row>
    <row r="12" spans="1:13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idden="1">
      <c r="A13" s="1" t="s">
        <v>28</v>
      </c>
      <c r="B13" s="1" t="s">
        <v>88</v>
      </c>
      <c r="C13" s="1">
        <v>2611</v>
      </c>
      <c r="D13" s="1">
        <v>330</v>
      </c>
      <c r="E13" s="1">
        <v>337</v>
      </c>
      <c r="F13" s="1">
        <v>274</v>
      </c>
      <c r="G13" s="1">
        <v>261</v>
      </c>
      <c r="H13" s="1">
        <v>209</v>
      </c>
      <c r="I13" s="1">
        <v>292</v>
      </c>
      <c r="J13" s="1">
        <v>150</v>
      </c>
      <c r="K13" s="1">
        <v>269</v>
      </c>
      <c r="L13" s="1">
        <v>266</v>
      </c>
      <c r="M13" s="1">
        <v>223</v>
      </c>
    </row>
    <row r="14" spans="1:13" hidden="1">
      <c r="A14" s="1" t="s">
        <v>29</v>
      </c>
      <c r="B14" s="1" t="s">
        <v>85</v>
      </c>
      <c r="C14" s="1">
        <v>2199</v>
      </c>
      <c r="D14" s="1">
        <v>256</v>
      </c>
      <c r="E14" s="1">
        <v>292</v>
      </c>
      <c r="F14" s="1">
        <v>215</v>
      </c>
      <c r="G14" s="1">
        <v>171</v>
      </c>
      <c r="H14" s="1">
        <v>267</v>
      </c>
      <c r="I14" s="1">
        <v>244</v>
      </c>
      <c r="J14" s="1">
        <v>126</v>
      </c>
      <c r="K14" s="1">
        <v>228</v>
      </c>
      <c r="L14" s="1">
        <v>211</v>
      </c>
      <c r="M14" s="1">
        <v>188</v>
      </c>
    </row>
    <row r="15" spans="1:13" hidden="1">
      <c r="A15" s="1" t="s">
        <v>30</v>
      </c>
      <c r="B15" s="1" t="s">
        <v>86</v>
      </c>
      <c r="C15" s="1">
        <v>2047</v>
      </c>
      <c r="D15" s="1">
        <v>263</v>
      </c>
      <c r="E15" s="1">
        <v>254</v>
      </c>
      <c r="F15" s="1">
        <v>188</v>
      </c>
      <c r="G15" s="1">
        <v>177</v>
      </c>
      <c r="H15" s="1">
        <v>275</v>
      </c>
      <c r="I15" s="1">
        <v>223</v>
      </c>
      <c r="J15" s="1">
        <v>114</v>
      </c>
      <c r="K15" s="1">
        <v>217</v>
      </c>
      <c r="L15" s="1">
        <v>170</v>
      </c>
      <c r="M15" s="1">
        <v>166</v>
      </c>
    </row>
    <row r="16" spans="1:13" hidden="1">
      <c r="A16" s="1" t="s">
        <v>31</v>
      </c>
      <c r="B16" s="1" t="s">
        <v>87</v>
      </c>
      <c r="C16" s="1">
        <v>2279</v>
      </c>
      <c r="D16" s="1">
        <v>290</v>
      </c>
      <c r="E16" s="1">
        <v>280</v>
      </c>
      <c r="F16" s="1">
        <v>250</v>
      </c>
      <c r="G16" s="1">
        <v>218</v>
      </c>
      <c r="H16" s="1">
        <v>289</v>
      </c>
      <c r="I16" s="1">
        <v>223</v>
      </c>
      <c r="J16" s="1">
        <v>127</v>
      </c>
      <c r="K16" s="1">
        <v>237</v>
      </c>
      <c r="L16" s="1">
        <v>185</v>
      </c>
      <c r="M16" s="1">
        <v>180</v>
      </c>
    </row>
    <row r="17" spans="1:13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idden="1">
      <c r="A18" s="1" t="s">
        <v>32</v>
      </c>
      <c r="B18" s="1" t="s">
        <v>88</v>
      </c>
      <c r="C18" s="1">
        <v>3390</v>
      </c>
      <c r="D18" s="1">
        <v>396</v>
      </c>
      <c r="E18" s="1">
        <v>434</v>
      </c>
      <c r="F18" s="1">
        <v>359</v>
      </c>
      <c r="G18" s="1">
        <v>323</v>
      </c>
      <c r="H18" s="1">
        <v>253</v>
      </c>
      <c r="I18" s="1">
        <v>346</v>
      </c>
      <c r="J18" s="1">
        <v>229</v>
      </c>
      <c r="K18" s="1">
        <v>376</v>
      </c>
      <c r="L18" s="1">
        <v>354</v>
      </c>
      <c r="M18" s="1">
        <v>320</v>
      </c>
    </row>
    <row r="19" spans="1:13" hidden="1">
      <c r="A19" s="1" t="s">
        <v>33</v>
      </c>
      <c r="B19" s="1" t="s">
        <v>85</v>
      </c>
      <c r="C19" s="1">
        <v>2799</v>
      </c>
      <c r="D19" s="1">
        <v>319</v>
      </c>
      <c r="E19" s="1">
        <v>355</v>
      </c>
      <c r="F19" s="1">
        <v>285</v>
      </c>
      <c r="G19" s="1">
        <v>219</v>
      </c>
      <c r="H19" s="1">
        <v>325</v>
      </c>
      <c r="I19" s="1">
        <v>292</v>
      </c>
      <c r="J19" s="1">
        <v>199</v>
      </c>
      <c r="K19" s="1">
        <v>292</v>
      </c>
      <c r="L19" s="1">
        <v>271</v>
      </c>
      <c r="M19" s="1">
        <v>241</v>
      </c>
    </row>
    <row r="20" spans="1:13" hidden="1">
      <c r="A20" s="1" t="s">
        <v>34</v>
      </c>
      <c r="B20" s="1" t="s">
        <v>86</v>
      </c>
      <c r="C20" s="1">
        <v>2755</v>
      </c>
      <c r="D20" s="1">
        <v>308</v>
      </c>
      <c r="E20" s="1">
        <v>338</v>
      </c>
      <c r="F20" s="1">
        <v>272</v>
      </c>
      <c r="G20" s="1">
        <v>261</v>
      </c>
      <c r="H20" s="1">
        <v>337</v>
      </c>
      <c r="I20" s="1">
        <v>290</v>
      </c>
      <c r="J20" s="1">
        <v>159</v>
      </c>
      <c r="K20" s="1">
        <v>327</v>
      </c>
      <c r="L20" s="1">
        <v>236</v>
      </c>
      <c r="M20" s="1">
        <v>227</v>
      </c>
    </row>
    <row r="21" spans="1:13" hidden="1">
      <c r="A21" s="1" t="s">
        <v>35</v>
      </c>
      <c r="B21" s="1" t="s">
        <v>87</v>
      </c>
      <c r="C21" s="1">
        <v>2996</v>
      </c>
      <c r="D21" s="1">
        <v>364</v>
      </c>
      <c r="E21" s="1">
        <v>368</v>
      </c>
      <c r="F21" s="1">
        <v>331</v>
      </c>
      <c r="G21" s="1">
        <v>272</v>
      </c>
      <c r="H21" s="1">
        <v>358</v>
      </c>
      <c r="I21" s="1">
        <v>280</v>
      </c>
      <c r="J21" s="1">
        <v>179</v>
      </c>
      <c r="K21" s="1">
        <v>324</v>
      </c>
      <c r="L21" s="1">
        <v>263</v>
      </c>
      <c r="M21" s="1">
        <v>257</v>
      </c>
    </row>
    <row r="22" spans="1:13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idden="1">
      <c r="A23" s="1" t="s">
        <v>36</v>
      </c>
      <c r="B23" s="1" t="s">
        <v>88</v>
      </c>
      <c r="C23" s="1">
        <v>3661</v>
      </c>
      <c r="D23" s="1">
        <v>407</v>
      </c>
      <c r="E23" s="1">
        <v>446</v>
      </c>
      <c r="F23" s="1">
        <v>388</v>
      </c>
      <c r="G23" s="1">
        <v>354</v>
      </c>
      <c r="H23" s="1">
        <v>261</v>
      </c>
      <c r="I23" s="1">
        <v>363</v>
      </c>
      <c r="J23" s="1">
        <v>298</v>
      </c>
      <c r="K23" s="1">
        <v>400</v>
      </c>
      <c r="L23" s="1">
        <v>383</v>
      </c>
      <c r="M23" s="1">
        <v>361</v>
      </c>
    </row>
    <row r="24" spans="1:13" hidden="1">
      <c r="A24" s="1" t="s">
        <v>37</v>
      </c>
      <c r="B24" s="1" t="s">
        <v>85</v>
      </c>
      <c r="C24" s="1">
        <v>3002</v>
      </c>
      <c r="D24" s="1">
        <v>332</v>
      </c>
      <c r="E24" s="1">
        <v>360</v>
      </c>
      <c r="F24" s="1">
        <v>301</v>
      </c>
      <c r="G24" s="1">
        <v>242</v>
      </c>
      <c r="H24" s="1">
        <v>338</v>
      </c>
      <c r="I24" s="1">
        <v>302</v>
      </c>
      <c r="J24" s="1">
        <v>244</v>
      </c>
      <c r="K24" s="1">
        <v>300</v>
      </c>
      <c r="L24" s="1">
        <v>299</v>
      </c>
      <c r="M24" s="1">
        <v>284</v>
      </c>
    </row>
    <row r="25" spans="1:13" hidden="1">
      <c r="A25" s="1" t="s">
        <v>38</v>
      </c>
      <c r="B25" s="1" t="s">
        <v>86</v>
      </c>
      <c r="C25" s="1">
        <v>3088</v>
      </c>
      <c r="D25" s="1">
        <v>324</v>
      </c>
      <c r="E25" s="1">
        <v>347</v>
      </c>
      <c r="F25" s="1">
        <v>296</v>
      </c>
      <c r="G25" s="1">
        <v>308</v>
      </c>
      <c r="H25" s="1">
        <v>351</v>
      </c>
      <c r="I25" s="1">
        <v>307</v>
      </c>
      <c r="J25" s="1">
        <v>234</v>
      </c>
      <c r="K25" s="1">
        <v>352</v>
      </c>
      <c r="L25" s="1">
        <v>287</v>
      </c>
      <c r="M25" s="1">
        <v>282</v>
      </c>
    </row>
    <row r="26" spans="1:13" hidden="1">
      <c r="A26" s="1" t="s">
        <v>39</v>
      </c>
      <c r="B26" s="1" t="s">
        <v>87</v>
      </c>
      <c r="C26" s="1">
        <v>3311</v>
      </c>
      <c r="D26" s="1">
        <v>382</v>
      </c>
      <c r="E26" s="1">
        <v>384</v>
      </c>
      <c r="F26" s="1">
        <v>363</v>
      </c>
      <c r="G26" s="1">
        <v>302</v>
      </c>
      <c r="H26" s="1">
        <v>368</v>
      </c>
      <c r="I26" s="1">
        <v>294</v>
      </c>
      <c r="J26" s="1">
        <v>247</v>
      </c>
      <c r="K26" s="1">
        <v>364</v>
      </c>
      <c r="L26" s="1">
        <v>300</v>
      </c>
      <c r="M26" s="1">
        <v>307</v>
      </c>
    </row>
    <row r="27" spans="1:13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idden="1">
      <c r="A28" s="1" t="s">
        <v>40</v>
      </c>
      <c r="B28" s="1" t="s">
        <v>88</v>
      </c>
      <c r="C28" s="1">
        <v>3709</v>
      </c>
      <c r="D28" s="1">
        <v>413</v>
      </c>
      <c r="E28" s="1">
        <v>449</v>
      </c>
      <c r="F28" s="1">
        <v>392</v>
      </c>
      <c r="G28" s="1">
        <v>357</v>
      </c>
      <c r="H28" s="1">
        <v>264</v>
      </c>
      <c r="I28" s="1">
        <v>365</v>
      </c>
      <c r="J28" s="1">
        <v>307</v>
      </c>
      <c r="K28" s="1">
        <v>402</v>
      </c>
      <c r="L28" s="1">
        <v>389</v>
      </c>
      <c r="M28" s="1">
        <v>371</v>
      </c>
    </row>
    <row r="29" spans="1:13" hidden="1">
      <c r="A29" s="1" t="s">
        <v>41</v>
      </c>
      <c r="B29" s="1" t="s">
        <v>85</v>
      </c>
      <c r="C29" s="1">
        <v>3026</v>
      </c>
      <c r="D29" s="1">
        <v>332</v>
      </c>
      <c r="E29" s="1">
        <v>363</v>
      </c>
      <c r="F29" s="1">
        <v>304</v>
      </c>
      <c r="G29" s="1">
        <v>245</v>
      </c>
      <c r="H29" s="1">
        <v>338</v>
      </c>
      <c r="I29" s="1">
        <v>302</v>
      </c>
      <c r="J29" s="1">
        <v>249</v>
      </c>
      <c r="K29" s="1">
        <v>301</v>
      </c>
      <c r="L29" s="1">
        <v>301</v>
      </c>
      <c r="M29" s="1">
        <v>291</v>
      </c>
    </row>
    <row r="30" spans="1:13" hidden="1">
      <c r="A30" s="1" t="s">
        <v>42</v>
      </c>
      <c r="B30" s="1" t="s">
        <v>86</v>
      </c>
      <c r="C30" s="1">
        <v>3146</v>
      </c>
      <c r="D30" s="1">
        <v>326</v>
      </c>
      <c r="E30" s="1">
        <v>348</v>
      </c>
      <c r="F30" s="1">
        <v>301</v>
      </c>
      <c r="G30" s="1">
        <v>317</v>
      </c>
      <c r="H30" s="1">
        <v>357</v>
      </c>
      <c r="I30" s="1">
        <v>307</v>
      </c>
      <c r="J30" s="1">
        <v>247</v>
      </c>
      <c r="K30" s="1">
        <v>361</v>
      </c>
      <c r="L30" s="1">
        <v>294</v>
      </c>
      <c r="M30" s="1">
        <v>288</v>
      </c>
    </row>
    <row r="31" spans="1:13" hidden="1">
      <c r="A31" s="1" t="s">
        <v>43</v>
      </c>
      <c r="B31" s="1" t="s">
        <v>87</v>
      </c>
      <c r="C31" s="1">
        <v>3394</v>
      </c>
      <c r="D31" s="1">
        <v>386</v>
      </c>
      <c r="E31" s="1">
        <v>385</v>
      </c>
      <c r="F31" s="1">
        <v>370</v>
      </c>
      <c r="G31" s="1">
        <v>312</v>
      </c>
      <c r="H31" s="1">
        <v>372</v>
      </c>
      <c r="I31" s="1">
        <v>298</v>
      </c>
      <c r="J31" s="1">
        <v>264</v>
      </c>
      <c r="K31" s="1">
        <v>370</v>
      </c>
      <c r="L31" s="1">
        <v>311</v>
      </c>
      <c r="M31" s="1">
        <v>326</v>
      </c>
    </row>
    <row r="32" spans="1:13" hidden="1"/>
    <row r="33" spans="1:13" hidden="1">
      <c r="A33" t="s">
        <v>89</v>
      </c>
      <c r="B33" t="str">
        <f>B8</f>
        <v>2008-09</v>
      </c>
      <c r="C33">
        <f>C8-C13</f>
        <v>1361</v>
      </c>
      <c r="D33">
        <f t="shared" ref="D33:M33" si="0">D8-D13</f>
        <v>118</v>
      </c>
      <c r="E33">
        <f t="shared" si="0"/>
        <v>129</v>
      </c>
      <c r="F33">
        <f t="shared" si="0"/>
        <v>142</v>
      </c>
      <c r="G33">
        <f t="shared" si="0"/>
        <v>124</v>
      </c>
      <c r="H33">
        <f t="shared" si="0"/>
        <v>71</v>
      </c>
      <c r="I33">
        <f t="shared" si="0"/>
        <v>105</v>
      </c>
      <c r="J33">
        <f t="shared" si="0"/>
        <v>185</v>
      </c>
      <c r="K33">
        <f t="shared" si="0"/>
        <v>168</v>
      </c>
      <c r="L33">
        <f t="shared" si="0"/>
        <v>144</v>
      </c>
      <c r="M33">
        <f t="shared" si="0"/>
        <v>175</v>
      </c>
    </row>
    <row r="34" spans="1:13" hidden="1">
      <c r="A34" t="s">
        <v>89</v>
      </c>
      <c r="B34" t="str">
        <f t="shared" ref="B34:B36" si="1">B9</f>
        <v>2009-10</v>
      </c>
      <c r="C34">
        <f t="shared" ref="C34:M34" si="2">C9-C14</f>
        <v>1028</v>
      </c>
      <c r="D34">
        <f t="shared" si="2"/>
        <v>110</v>
      </c>
      <c r="E34">
        <f t="shared" si="2"/>
        <v>91</v>
      </c>
      <c r="F34">
        <f t="shared" si="2"/>
        <v>102</v>
      </c>
      <c r="G34">
        <f t="shared" si="2"/>
        <v>104</v>
      </c>
      <c r="H34">
        <f t="shared" si="2"/>
        <v>95</v>
      </c>
      <c r="I34">
        <f t="shared" si="2"/>
        <v>77</v>
      </c>
      <c r="J34">
        <f t="shared" si="2"/>
        <v>138</v>
      </c>
      <c r="K34">
        <f t="shared" si="2"/>
        <v>87</v>
      </c>
      <c r="L34">
        <f t="shared" si="2"/>
        <v>110</v>
      </c>
      <c r="M34">
        <f t="shared" si="2"/>
        <v>115</v>
      </c>
    </row>
    <row r="35" spans="1:13" hidden="1">
      <c r="A35" t="s">
        <v>89</v>
      </c>
      <c r="B35" t="str">
        <f t="shared" si="1"/>
        <v>2010-11</v>
      </c>
      <c r="C35">
        <f t="shared" ref="C35:M35" si="3">C10-C15</f>
        <v>1251</v>
      </c>
      <c r="D35">
        <f t="shared" si="3"/>
        <v>77</v>
      </c>
      <c r="E35">
        <f t="shared" si="3"/>
        <v>112</v>
      </c>
      <c r="F35">
        <f t="shared" si="3"/>
        <v>123</v>
      </c>
      <c r="G35">
        <f t="shared" si="3"/>
        <v>154</v>
      </c>
      <c r="H35">
        <f t="shared" si="3"/>
        <v>94</v>
      </c>
      <c r="I35">
        <f t="shared" si="3"/>
        <v>96</v>
      </c>
      <c r="J35">
        <f t="shared" si="3"/>
        <v>153</v>
      </c>
      <c r="K35">
        <f t="shared" si="3"/>
        <v>163</v>
      </c>
      <c r="L35">
        <f t="shared" si="3"/>
        <v>136</v>
      </c>
      <c r="M35">
        <f t="shared" si="3"/>
        <v>143</v>
      </c>
    </row>
    <row r="36" spans="1:13" hidden="1">
      <c r="A36" t="s">
        <v>89</v>
      </c>
      <c r="B36" t="str">
        <f t="shared" si="1"/>
        <v>2011-12</v>
      </c>
      <c r="C36">
        <f t="shared" ref="C36:M36" si="4">C11-C16</f>
        <v>1347</v>
      </c>
      <c r="D36">
        <f t="shared" si="4"/>
        <v>112</v>
      </c>
      <c r="E36">
        <f t="shared" si="4"/>
        <v>133</v>
      </c>
      <c r="F36">
        <f t="shared" si="4"/>
        <v>145</v>
      </c>
      <c r="G36">
        <f t="shared" si="4"/>
        <v>115</v>
      </c>
      <c r="H36">
        <f t="shared" si="4"/>
        <v>117</v>
      </c>
      <c r="I36">
        <f t="shared" si="4"/>
        <v>93</v>
      </c>
      <c r="J36">
        <f t="shared" si="4"/>
        <v>167</v>
      </c>
      <c r="K36">
        <f t="shared" si="4"/>
        <v>152</v>
      </c>
      <c r="L36">
        <f t="shared" si="4"/>
        <v>150</v>
      </c>
      <c r="M36">
        <f t="shared" si="4"/>
        <v>163</v>
      </c>
    </row>
    <row r="37" spans="1:13" hidden="1"/>
    <row r="38" spans="1:13">
      <c r="A38" t="s">
        <v>90</v>
      </c>
      <c r="B38" t="str">
        <f>B18</f>
        <v>2008-09</v>
      </c>
      <c r="C38" s="5">
        <f>(C18-C13)/C33</f>
        <v>0.57237325495958857</v>
      </c>
      <c r="D38" s="5">
        <f t="shared" ref="D38:M38" si="5">(D18-D13)/D33</f>
        <v>0.55932203389830504</v>
      </c>
      <c r="E38" s="5">
        <f t="shared" si="5"/>
        <v>0.75193798449612403</v>
      </c>
      <c r="F38" s="5">
        <f t="shared" si="5"/>
        <v>0.59859154929577463</v>
      </c>
      <c r="G38" s="5">
        <f t="shared" si="5"/>
        <v>0.5</v>
      </c>
      <c r="H38" s="5">
        <f t="shared" si="5"/>
        <v>0.61971830985915488</v>
      </c>
      <c r="I38" s="5">
        <f t="shared" si="5"/>
        <v>0.51428571428571423</v>
      </c>
      <c r="J38" s="5">
        <f t="shared" si="5"/>
        <v>0.42702702702702705</v>
      </c>
      <c r="K38" s="5">
        <f t="shared" si="5"/>
        <v>0.63690476190476186</v>
      </c>
      <c r="L38" s="5">
        <f t="shared" si="5"/>
        <v>0.61111111111111116</v>
      </c>
      <c r="M38" s="5">
        <f t="shared" si="5"/>
        <v>0.55428571428571427</v>
      </c>
    </row>
    <row r="39" spans="1:13">
      <c r="A39" t="s">
        <v>90</v>
      </c>
      <c r="B39" t="str">
        <f t="shared" ref="B39:B41" si="6">B19</f>
        <v>2009-10</v>
      </c>
      <c r="C39" s="5">
        <f t="shared" ref="C39:M41" si="7">(C19-C14)/C34</f>
        <v>0.58365758754863817</v>
      </c>
      <c r="D39" s="5">
        <f t="shared" si="7"/>
        <v>0.57272727272727275</v>
      </c>
      <c r="E39" s="5">
        <f t="shared" si="7"/>
        <v>0.69230769230769229</v>
      </c>
      <c r="F39" s="5">
        <f t="shared" si="7"/>
        <v>0.68627450980392157</v>
      </c>
      <c r="G39" s="5">
        <f t="shared" si="7"/>
        <v>0.46153846153846156</v>
      </c>
      <c r="H39" s="5">
        <f t="shared" si="7"/>
        <v>0.61052631578947369</v>
      </c>
      <c r="I39" s="5">
        <f t="shared" si="7"/>
        <v>0.62337662337662336</v>
      </c>
      <c r="J39" s="5">
        <f t="shared" si="7"/>
        <v>0.52898550724637683</v>
      </c>
      <c r="K39" s="5">
        <f t="shared" si="7"/>
        <v>0.73563218390804597</v>
      </c>
      <c r="L39" s="5">
        <f t="shared" si="7"/>
        <v>0.54545454545454541</v>
      </c>
      <c r="M39" s="5">
        <f t="shared" si="7"/>
        <v>0.46086956521739131</v>
      </c>
    </row>
    <row r="40" spans="1:13">
      <c r="A40" t="s">
        <v>90</v>
      </c>
      <c r="B40" t="str">
        <f t="shared" si="6"/>
        <v>2010-11</v>
      </c>
      <c r="C40" s="5">
        <f t="shared" si="7"/>
        <v>0.56594724220623505</v>
      </c>
      <c r="D40" s="5">
        <f t="shared" si="7"/>
        <v>0.58441558441558439</v>
      </c>
      <c r="E40" s="5">
        <f t="shared" si="7"/>
        <v>0.75</v>
      </c>
      <c r="F40" s="5">
        <f t="shared" si="7"/>
        <v>0.68292682926829273</v>
      </c>
      <c r="G40" s="5">
        <f t="shared" si="7"/>
        <v>0.54545454545454541</v>
      </c>
      <c r="H40" s="5">
        <f t="shared" si="7"/>
        <v>0.65957446808510634</v>
      </c>
      <c r="I40" s="5">
        <f t="shared" si="7"/>
        <v>0.69791666666666663</v>
      </c>
      <c r="J40" s="5">
        <f t="shared" si="7"/>
        <v>0.29411764705882354</v>
      </c>
      <c r="K40" s="5">
        <f t="shared" si="7"/>
        <v>0.67484662576687116</v>
      </c>
      <c r="L40" s="5">
        <f t="shared" si="7"/>
        <v>0.48529411764705882</v>
      </c>
      <c r="M40" s="5">
        <f t="shared" si="7"/>
        <v>0.42657342657342656</v>
      </c>
    </row>
    <row r="41" spans="1:13">
      <c r="A41" t="s">
        <v>90</v>
      </c>
      <c r="B41" t="str">
        <f t="shared" si="6"/>
        <v>2011-12</v>
      </c>
      <c r="C41" s="5">
        <f t="shared" si="7"/>
        <v>0.53229398663697103</v>
      </c>
      <c r="D41" s="5">
        <f t="shared" si="7"/>
        <v>0.6607142857142857</v>
      </c>
      <c r="E41" s="5">
        <f t="shared" si="7"/>
        <v>0.66165413533834583</v>
      </c>
      <c r="F41" s="5">
        <f t="shared" si="7"/>
        <v>0.55862068965517242</v>
      </c>
      <c r="G41" s="5">
        <f t="shared" si="7"/>
        <v>0.46956521739130436</v>
      </c>
      <c r="H41" s="5">
        <f t="shared" si="7"/>
        <v>0.58974358974358976</v>
      </c>
      <c r="I41" s="5">
        <f t="shared" si="7"/>
        <v>0.61290322580645162</v>
      </c>
      <c r="J41" s="5">
        <f t="shared" si="7"/>
        <v>0.31137724550898205</v>
      </c>
      <c r="K41" s="5">
        <f t="shared" si="7"/>
        <v>0.57236842105263153</v>
      </c>
      <c r="L41" s="5">
        <f t="shared" si="7"/>
        <v>0.52</v>
      </c>
      <c r="M41" s="5">
        <f t="shared" si="7"/>
        <v>0.47239263803680981</v>
      </c>
    </row>
    <row r="42" spans="1:13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>
      <c r="A43" t="s">
        <v>91</v>
      </c>
      <c r="B43" t="str">
        <f>B23</f>
        <v>2008-09</v>
      </c>
      <c r="C43" s="5">
        <f>(C23-C13)/C33</f>
        <v>0.77149155033063921</v>
      </c>
      <c r="D43" s="5">
        <f t="shared" ref="D43:M43" si="8">(D23-D13)/D33</f>
        <v>0.65254237288135597</v>
      </c>
      <c r="E43" s="5">
        <f t="shared" si="8"/>
        <v>0.84496124031007747</v>
      </c>
      <c r="F43" s="5">
        <f t="shared" si="8"/>
        <v>0.80281690140845074</v>
      </c>
      <c r="G43" s="5">
        <f t="shared" si="8"/>
        <v>0.75</v>
      </c>
      <c r="H43" s="5">
        <f t="shared" si="8"/>
        <v>0.73239436619718312</v>
      </c>
      <c r="I43" s="5">
        <f t="shared" si="8"/>
        <v>0.67619047619047623</v>
      </c>
      <c r="J43" s="5">
        <f t="shared" si="8"/>
        <v>0.8</v>
      </c>
      <c r="K43" s="5">
        <f t="shared" si="8"/>
        <v>0.77976190476190477</v>
      </c>
      <c r="L43" s="5">
        <f t="shared" si="8"/>
        <v>0.8125</v>
      </c>
      <c r="M43" s="5">
        <f t="shared" si="8"/>
        <v>0.78857142857142859</v>
      </c>
    </row>
    <row r="44" spans="1:13">
      <c r="A44" t="s">
        <v>91</v>
      </c>
      <c r="B44" t="str">
        <f t="shared" ref="B44:B46" si="9">B24</f>
        <v>2009-10</v>
      </c>
      <c r="C44" s="5">
        <f t="shared" ref="C44:M46" si="10">(C24-C14)/C34</f>
        <v>0.7811284046692607</v>
      </c>
      <c r="D44" s="5">
        <f t="shared" si="10"/>
        <v>0.69090909090909092</v>
      </c>
      <c r="E44" s="5">
        <f t="shared" si="10"/>
        <v>0.74725274725274726</v>
      </c>
      <c r="F44" s="5">
        <f t="shared" si="10"/>
        <v>0.84313725490196079</v>
      </c>
      <c r="G44" s="5">
        <f t="shared" si="10"/>
        <v>0.68269230769230771</v>
      </c>
      <c r="H44" s="5">
        <f t="shared" si="10"/>
        <v>0.74736842105263157</v>
      </c>
      <c r="I44" s="5">
        <f t="shared" si="10"/>
        <v>0.75324675324675328</v>
      </c>
      <c r="J44" s="5">
        <f t="shared" si="10"/>
        <v>0.85507246376811596</v>
      </c>
      <c r="K44" s="5">
        <f t="shared" si="10"/>
        <v>0.82758620689655171</v>
      </c>
      <c r="L44" s="5">
        <f t="shared" si="10"/>
        <v>0.8</v>
      </c>
      <c r="M44" s="5">
        <f t="shared" si="10"/>
        <v>0.83478260869565213</v>
      </c>
    </row>
    <row r="45" spans="1:13">
      <c r="A45" t="s">
        <v>91</v>
      </c>
      <c r="B45" t="str">
        <f t="shared" si="9"/>
        <v>2010-11</v>
      </c>
      <c r="C45" s="5">
        <f t="shared" si="10"/>
        <v>0.83213429256594729</v>
      </c>
      <c r="D45" s="5">
        <f t="shared" si="10"/>
        <v>0.79220779220779225</v>
      </c>
      <c r="E45" s="5">
        <f t="shared" si="10"/>
        <v>0.8303571428571429</v>
      </c>
      <c r="F45" s="5">
        <f t="shared" si="10"/>
        <v>0.87804878048780488</v>
      </c>
      <c r="G45" s="5">
        <f t="shared" si="10"/>
        <v>0.85064935064935066</v>
      </c>
      <c r="H45" s="5">
        <f t="shared" si="10"/>
        <v>0.80851063829787229</v>
      </c>
      <c r="I45" s="5">
        <f t="shared" si="10"/>
        <v>0.875</v>
      </c>
      <c r="J45" s="5">
        <f t="shared" si="10"/>
        <v>0.78431372549019607</v>
      </c>
      <c r="K45" s="5">
        <f t="shared" si="10"/>
        <v>0.82822085889570551</v>
      </c>
      <c r="L45" s="5">
        <f t="shared" si="10"/>
        <v>0.86029411764705888</v>
      </c>
      <c r="M45" s="5">
        <f t="shared" si="10"/>
        <v>0.81118881118881114</v>
      </c>
    </row>
    <row r="46" spans="1:13">
      <c r="A46" t="s">
        <v>91</v>
      </c>
      <c r="B46" t="str">
        <f t="shared" si="9"/>
        <v>2011-12</v>
      </c>
      <c r="C46" s="5">
        <f t="shared" si="10"/>
        <v>0.76614699331848557</v>
      </c>
      <c r="D46" s="5">
        <f t="shared" si="10"/>
        <v>0.8214285714285714</v>
      </c>
      <c r="E46" s="5">
        <f t="shared" si="10"/>
        <v>0.78195488721804507</v>
      </c>
      <c r="F46" s="5">
        <f t="shared" si="10"/>
        <v>0.77931034482758621</v>
      </c>
      <c r="G46" s="5">
        <f t="shared" si="10"/>
        <v>0.73043478260869565</v>
      </c>
      <c r="H46" s="5">
        <f t="shared" si="10"/>
        <v>0.67521367521367526</v>
      </c>
      <c r="I46" s="5">
        <f t="shared" si="10"/>
        <v>0.76344086021505375</v>
      </c>
      <c r="J46" s="5">
        <f t="shared" si="10"/>
        <v>0.71856287425149701</v>
      </c>
      <c r="K46" s="5">
        <f t="shared" si="10"/>
        <v>0.83552631578947367</v>
      </c>
      <c r="L46" s="5">
        <f t="shared" si="10"/>
        <v>0.76666666666666672</v>
      </c>
      <c r="M46" s="5">
        <f t="shared" si="10"/>
        <v>0.77914110429447858</v>
      </c>
    </row>
    <row r="47" spans="1:13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>
      <c r="A48" t="s">
        <v>92</v>
      </c>
      <c r="B48" t="str">
        <f>B28</f>
        <v>2008-09</v>
      </c>
      <c r="C48" s="5">
        <f>(C28-C13)/C33</f>
        <v>0.80675973548861135</v>
      </c>
      <c r="D48" s="5">
        <f t="shared" ref="D48:M48" si="11">(D28-D13)/D33</f>
        <v>0.70338983050847459</v>
      </c>
      <c r="E48" s="5">
        <f t="shared" si="11"/>
        <v>0.86821705426356588</v>
      </c>
      <c r="F48" s="5">
        <f t="shared" si="11"/>
        <v>0.83098591549295775</v>
      </c>
      <c r="G48" s="5">
        <f t="shared" si="11"/>
        <v>0.77419354838709675</v>
      </c>
      <c r="H48" s="5">
        <f t="shared" si="11"/>
        <v>0.77464788732394363</v>
      </c>
      <c r="I48" s="5">
        <f t="shared" si="11"/>
        <v>0.69523809523809521</v>
      </c>
      <c r="J48" s="5">
        <f t="shared" si="11"/>
        <v>0.84864864864864864</v>
      </c>
      <c r="K48" s="5">
        <f t="shared" si="11"/>
        <v>0.79166666666666663</v>
      </c>
      <c r="L48" s="5">
        <f t="shared" si="11"/>
        <v>0.85416666666666663</v>
      </c>
      <c r="M48" s="5">
        <f t="shared" si="11"/>
        <v>0.84571428571428575</v>
      </c>
    </row>
    <row r="49" spans="1:13">
      <c r="A49" t="s">
        <v>92</v>
      </c>
      <c r="B49" t="str">
        <f t="shared" ref="B49:B51" si="12">B29</f>
        <v>2009-10</v>
      </c>
      <c r="C49" s="5">
        <f t="shared" ref="C49:M51" si="13">(C29-C14)/C34</f>
        <v>0.80447470817120625</v>
      </c>
      <c r="D49" s="5">
        <f t="shared" si="13"/>
        <v>0.69090909090909092</v>
      </c>
      <c r="E49" s="5">
        <f t="shared" si="13"/>
        <v>0.78021978021978022</v>
      </c>
      <c r="F49" s="5">
        <f t="shared" si="13"/>
        <v>0.87254901960784315</v>
      </c>
      <c r="G49" s="5">
        <f t="shared" si="13"/>
        <v>0.71153846153846156</v>
      </c>
      <c r="H49" s="5">
        <f t="shared" si="13"/>
        <v>0.74736842105263157</v>
      </c>
      <c r="I49" s="5">
        <f t="shared" si="13"/>
        <v>0.75324675324675328</v>
      </c>
      <c r="J49" s="5">
        <f t="shared" si="13"/>
        <v>0.89130434782608692</v>
      </c>
      <c r="K49" s="5">
        <f t="shared" si="13"/>
        <v>0.83908045977011492</v>
      </c>
      <c r="L49" s="5">
        <f t="shared" si="13"/>
        <v>0.81818181818181823</v>
      </c>
      <c r="M49" s="5">
        <f t="shared" si="13"/>
        <v>0.89565217391304353</v>
      </c>
    </row>
    <row r="50" spans="1:13">
      <c r="A50" t="s">
        <v>92</v>
      </c>
      <c r="B50" t="str">
        <f t="shared" si="12"/>
        <v>2010-11</v>
      </c>
      <c r="C50" s="5">
        <f t="shared" si="13"/>
        <v>0.87849720223820948</v>
      </c>
      <c r="D50" s="5">
        <f t="shared" si="13"/>
        <v>0.81818181818181823</v>
      </c>
      <c r="E50" s="5">
        <f t="shared" si="13"/>
        <v>0.8392857142857143</v>
      </c>
      <c r="F50" s="5">
        <f t="shared" si="13"/>
        <v>0.91869918699186992</v>
      </c>
      <c r="G50" s="5">
        <f t="shared" si="13"/>
        <v>0.90909090909090906</v>
      </c>
      <c r="H50" s="5">
        <f t="shared" si="13"/>
        <v>0.87234042553191493</v>
      </c>
      <c r="I50" s="5">
        <f t="shared" si="13"/>
        <v>0.875</v>
      </c>
      <c r="J50" s="5">
        <f t="shared" si="13"/>
        <v>0.86928104575163401</v>
      </c>
      <c r="K50" s="5">
        <f t="shared" si="13"/>
        <v>0.8834355828220859</v>
      </c>
      <c r="L50" s="5">
        <f t="shared" si="13"/>
        <v>0.91176470588235292</v>
      </c>
      <c r="M50" s="5">
        <f t="shared" si="13"/>
        <v>0.85314685314685312</v>
      </c>
    </row>
    <row r="51" spans="1:13">
      <c r="A51" t="s">
        <v>92</v>
      </c>
      <c r="B51" t="str">
        <f t="shared" si="12"/>
        <v>2011-12</v>
      </c>
      <c r="C51" s="5">
        <f t="shared" si="13"/>
        <v>0.82776540460282111</v>
      </c>
      <c r="D51" s="5">
        <f t="shared" si="13"/>
        <v>0.8571428571428571</v>
      </c>
      <c r="E51" s="5">
        <f t="shared" si="13"/>
        <v>0.78947368421052633</v>
      </c>
      <c r="F51" s="5">
        <f t="shared" si="13"/>
        <v>0.82758620689655171</v>
      </c>
      <c r="G51" s="5">
        <f t="shared" si="13"/>
        <v>0.81739130434782614</v>
      </c>
      <c r="H51" s="5">
        <f t="shared" si="13"/>
        <v>0.70940170940170943</v>
      </c>
      <c r="I51" s="5">
        <f t="shared" si="13"/>
        <v>0.80645161290322576</v>
      </c>
      <c r="J51" s="5">
        <f t="shared" si="13"/>
        <v>0.82035928143712578</v>
      </c>
      <c r="K51" s="5">
        <f t="shared" si="13"/>
        <v>0.875</v>
      </c>
      <c r="L51" s="5">
        <f t="shared" si="13"/>
        <v>0.84</v>
      </c>
      <c r="M51" s="5">
        <f t="shared" si="13"/>
        <v>0.89570552147239269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Email (SHP)</vt:lpstr>
      <vt:lpstr>% Sat by Coll (shp)</vt:lpstr>
      <vt:lpstr># Sat by Coll (shp)</vt:lpstr>
      <vt:lpstr>Success w ELWR Unsat (rph)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Sarah-Hope Parmeter</dc:creator>
  <cp:lastModifiedBy>Richard Hughey</cp:lastModifiedBy>
  <cp:lastPrinted>2012-06-08T21:39:08Z</cp:lastPrinted>
  <dcterms:created xsi:type="dcterms:W3CDTF">2012-06-07T21:25:12Z</dcterms:created>
  <dcterms:modified xsi:type="dcterms:W3CDTF">2012-07-10T23:46:26Z</dcterms:modified>
</cp:coreProperties>
</file>